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смета" sheetId="1" r:id="rId1"/>
  </sheets>
  <definedNames>
    <definedName name="Excel_BuiltIn_Print_Area_14">#REF!</definedName>
    <definedName name="Excel_BuiltIn_Print_Area_16">#REF!</definedName>
    <definedName name="Excel_BuiltIn_Print_Area_4">#REF!</definedName>
  </definedNames>
  <calcPr calcId="145621"/>
</workbook>
</file>

<file path=xl/calcChain.xml><?xml version="1.0" encoding="utf-8"?>
<calcChain xmlns="http://schemas.openxmlformats.org/spreadsheetml/2006/main">
  <c r="F45" i="1" l="1"/>
  <c r="F41" i="1"/>
  <c r="F40" i="1"/>
  <c r="F39" i="1"/>
  <c r="F38" i="1"/>
  <c r="F37" i="1"/>
  <c r="F36" i="1"/>
  <c r="F35" i="1"/>
  <c r="F34" i="1"/>
  <c r="F33" i="1"/>
  <c r="F8" i="1"/>
  <c r="F9" i="1"/>
  <c r="F10" i="1"/>
  <c r="F11" i="1"/>
  <c r="F12" i="1"/>
  <c r="F14" i="1"/>
  <c r="F15" i="1"/>
  <c r="F16" i="1"/>
  <c r="F17" i="1"/>
  <c r="F18" i="1"/>
  <c r="F20" i="1"/>
  <c r="F21" i="1"/>
  <c r="F22" i="1"/>
  <c r="F23" i="1"/>
  <c r="F24" i="1"/>
  <c r="F25" i="1"/>
  <c r="F28" i="1"/>
  <c r="F29" i="1"/>
  <c r="F42" i="1"/>
  <c r="F43" i="1"/>
  <c r="F44" i="1"/>
  <c r="F46" i="1"/>
  <c r="G30" i="1" l="1"/>
  <c r="G26" i="1"/>
  <c r="G13" i="1"/>
  <c r="G19" i="1"/>
  <c r="F47" i="1"/>
  <c r="F48" i="1" s="1"/>
  <c r="F31" i="1"/>
  <c r="F49" i="1" l="1"/>
</calcChain>
</file>

<file path=xl/sharedStrings.xml><?xml version="1.0" encoding="utf-8"?>
<sst xmlns="http://schemas.openxmlformats.org/spreadsheetml/2006/main" count="101" uniqueCount="61">
  <si>
    <t>С М Е Т А</t>
  </si>
  <si>
    <t xml:space="preserve">  Намонтаж водоподающего оборудования</t>
  </si>
  <si>
    <t>Nп/п</t>
  </si>
  <si>
    <t xml:space="preserve"> Наименование  работ</t>
  </si>
  <si>
    <t>Ед изм</t>
  </si>
  <si>
    <t>Кол-во</t>
  </si>
  <si>
    <t>Цена у.е.</t>
  </si>
  <si>
    <t>Стоимость руб.</t>
  </si>
  <si>
    <t xml:space="preserve"> 1.    Монтаж  колодца</t>
  </si>
  <si>
    <t>1.</t>
  </si>
  <si>
    <t>м3</t>
  </si>
  <si>
    <t>2.</t>
  </si>
  <si>
    <t>Подготовка основания котлована</t>
  </si>
  <si>
    <t>м2</t>
  </si>
  <si>
    <t>3.</t>
  </si>
  <si>
    <t>шт.</t>
  </si>
  <si>
    <t>4.</t>
  </si>
  <si>
    <t>Обрезка обсадной трубы</t>
  </si>
  <si>
    <t>5.</t>
  </si>
  <si>
    <t>Засыпка пазух котлована</t>
  </si>
  <si>
    <t>2.     Скважинные работы</t>
  </si>
  <si>
    <t>Монтаж погружного насоса</t>
  </si>
  <si>
    <t>Монтаж водоподъемных труб</t>
  </si>
  <si>
    <t>м.</t>
  </si>
  <si>
    <t>Опуск погружного насоса</t>
  </si>
  <si>
    <t>Установка оголовка скважины</t>
  </si>
  <si>
    <t>3.      Наружный водопровод</t>
  </si>
  <si>
    <t>Подготовка основания траншеи</t>
  </si>
  <si>
    <t>Монтаж водопроводных труб</t>
  </si>
  <si>
    <t>Укладка электрического кабеля</t>
  </si>
  <si>
    <t>Цокольный ввод</t>
  </si>
  <si>
    <t>6.</t>
  </si>
  <si>
    <t>Засыпка траншеи</t>
  </si>
  <si>
    <t>4.      Внутренний водопровод</t>
  </si>
  <si>
    <t>Прокладка внутреннего водопровода</t>
  </si>
  <si>
    <t>Пуско-наладка</t>
  </si>
  <si>
    <t>Итого по разделам:</t>
  </si>
  <si>
    <t xml:space="preserve">                                                               Материалы и оборудование</t>
  </si>
  <si>
    <t>Клапан обратный</t>
  </si>
  <si>
    <t>Кран шаровой</t>
  </si>
  <si>
    <t xml:space="preserve">Муфта кабельная </t>
  </si>
  <si>
    <t xml:space="preserve">Труба водоподающая п/э </t>
  </si>
  <si>
    <t>Трос страховочный нержавейка</t>
  </si>
  <si>
    <t>Фитинги оц.</t>
  </si>
  <si>
    <t>Шланг TF-800</t>
  </si>
  <si>
    <t xml:space="preserve">Оголовок  </t>
  </si>
  <si>
    <t>Итого материалы и оборудование:</t>
  </si>
  <si>
    <t xml:space="preserve">Транспортные расходы    </t>
  </si>
  <si>
    <t>Итого по смете:</t>
  </si>
  <si>
    <t>В смете возможны изменения по фактически выполненному объему работ</t>
  </si>
  <si>
    <t xml:space="preserve">Разработка траншеи </t>
  </si>
  <si>
    <t>Фитинги ПНД</t>
  </si>
  <si>
    <t xml:space="preserve">  </t>
  </si>
  <si>
    <t xml:space="preserve">Кабель электрический  </t>
  </si>
  <si>
    <t xml:space="preserve">Гидроаккумулятор  100л </t>
  </si>
  <si>
    <t>Насос  3 SD 2.8-15 Heisskraft</t>
  </si>
  <si>
    <t>Автоматика рег.давления(пзу)</t>
  </si>
  <si>
    <t>Адаптер скважинный</t>
  </si>
  <si>
    <t>Разработка котлована под кессон</t>
  </si>
  <si>
    <t xml:space="preserve">Монтаж летнего вывода </t>
  </si>
  <si>
    <t>Монтаж колодца,кессона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</si>
</sst>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9525</xdr:rowOff>
    </xdr:to>
    <xdr:sp macro="" textlink="">
      <xdr:nvSpPr>
        <xdr:cNvPr id="1795" name="Line 1"/>
        <xdr:cNvSpPr>
          <a:spLocks noChangeShapeType="1"/>
        </xdr:cNvSpPr>
      </xdr:nvSpPr>
      <xdr:spPr bwMode="auto">
        <a:xfrm>
          <a:off x="0" y="1781175"/>
          <a:ext cx="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9525</xdr:rowOff>
    </xdr:to>
    <xdr:sp macro="" textlink="">
      <xdr:nvSpPr>
        <xdr:cNvPr id="1796" name="Line 2"/>
        <xdr:cNvSpPr>
          <a:spLocks noChangeShapeType="1"/>
        </xdr:cNvSpPr>
      </xdr:nvSpPr>
      <xdr:spPr bwMode="auto">
        <a:xfrm>
          <a:off x="0" y="1781175"/>
          <a:ext cx="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9525</xdr:rowOff>
    </xdr:from>
    <xdr:to>
      <xdr:col>0</xdr:col>
      <xdr:colOff>0</xdr:colOff>
      <xdr:row>9</xdr:row>
      <xdr:rowOff>152400</xdr:rowOff>
    </xdr:to>
    <xdr:sp macro="" textlink="">
      <xdr:nvSpPr>
        <xdr:cNvPr id="1797" name="Line 3"/>
        <xdr:cNvSpPr>
          <a:spLocks noChangeShapeType="1"/>
        </xdr:cNvSpPr>
      </xdr:nvSpPr>
      <xdr:spPr bwMode="auto">
        <a:xfrm>
          <a:off x="0" y="1143000"/>
          <a:ext cx="0" cy="466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9</xdr:row>
      <xdr:rowOff>161925</xdr:rowOff>
    </xdr:to>
    <xdr:sp macro="" textlink="">
      <xdr:nvSpPr>
        <xdr:cNvPr id="1798" name="Line 4"/>
        <xdr:cNvSpPr>
          <a:spLocks noChangeShapeType="1"/>
        </xdr:cNvSpPr>
      </xdr:nvSpPr>
      <xdr:spPr bwMode="auto">
        <a:xfrm>
          <a:off x="0" y="1133475"/>
          <a:ext cx="0" cy="4857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9</xdr:row>
      <xdr:rowOff>161925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0" y="1133475"/>
          <a:ext cx="0" cy="4857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9</xdr:row>
      <xdr:rowOff>161925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0" y="1133475"/>
          <a:ext cx="0" cy="4857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9</xdr:row>
      <xdr:rowOff>161925</xdr:rowOff>
    </xdr:to>
    <xdr:sp macro="" textlink="">
      <xdr:nvSpPr>
        <xdr:cNvPr id="1801" name="Line 7"/>
        <xdr:cNvSpPr>
          <a:spLocks noChangeShapeType="1"/>
        </xdr:cNvSpPr>
      </xdr:nvSpPr>
      <xdr:spPr bwMode="auto">
        <a:xfrm>
          <a:off x="0" y="1133475"/>
          <a:ext cx="0" cy="4857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9525</xdr:rowOff>
    </xdr:from>
    <xdr:to>
      <xdr:col>0</xdr:col>
      <xdr:colOff>0</xdr:colOff>
      <xdr:row>15</xdr:row>
      <xdr:rowOff>152400</xdr:rowOff>
    </xdr:to>
    <xdr:sp macro="" textlink="">
      <xdr:nvSpPr>
        <xdr:cNvPr id="1802" name="Line 8"/>
        <xdr:cNvSpPr>
          <a:spLocks noChangeShapeType="1"/>
        </xdr:cNvSpPr>
      </xdr:nvSpPr>
      <xdr:spPr bwMode="auto">
        <a:xfrm>
          <a:off x="0" y="1952625"/>
          <a:ext cx="0" cy="6286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1803" name="Line 9"/>
        <xdr:cNvSpPr>
          <a:spLocks noChangeShapeType="1"/>
        </xdr:cNvSpPr>
      </xdr:nvSpPr>
      <xdr:spPr bwMode="auto">
        <a:xfrm>
          <a:off x="0" y="1943100"/>
          <a:ext cx="0" cy="6477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15</xdr:row>
      <xdr:rowOff>152400</xdr:rowOff>
    </xdr:to>
    <xdr:sp macro="" textlink="">
      <xdr:nvSpPr>
        <xdr:cNvPr id="1804" name="Line 10"/>
        <xdr:cNvSpPr>
          <a:spLocks noChangeShapeType="1"/>
        </xdr:cNvSpPr>
      </xdr:nvSpPr>
      <xdr:spPr bwMode="auto">
        <a:xfrm>
          <a:off x="0" y="1943100"/>
          <a:ext cx="0" cy="6381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9525</xdr:rowOff>
    </xdr:from>
    <xdr:to>
      <xdr:col>0</xdr:col>
      <xdr:colOff>0</xdr:colOff>
      <xdr:row>15</xdr:row>
      <xdr:rowOff>152400</xdr:rowOff>
    </xdr:to>
    <xdr:sp macro="" textlink="">
      <xdr:nvSpPr>
        <xdr:cNvPr id="1805" name="Line 11"/>
        <xdr:cNvSpPr>
          <a:spLocks noChangeShapeType="1"/>
        </xdr:cNvSpPr>
      </xdr:nvSpPr>
      <xdr:spPr bwMode="auto">
        <a:xfrm>
          <a:off x="0" y="1952625"/>
          <a:ext cx="0" cy="6286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15</xdr:row>
      <xdr:rowOff>152400</xdr:rowOff>
    </xdr:to>
    <xdr:sp macro="" textlink="">
      <xdr:nvSpPr>
        <xdr:cNvPr id="1806" name="Line 12"/>
        <xdr:cNvSpPr>
          <a:spLocks noChangeShapeType="1"/>
        </xdr:cNvSpPr>
      </xdr:nvSpPr>
      <xdr:spPr bwMode="auto">
        <a:xfrm>
          <a:off x="0" y="1943100"/>
          <a:ext cx="0" cy="6381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9525</xdr:rowOff>
    </xdr:from>
    <xdr:to>
      <xdr:col>0</xdr:col>
      <xdr:colOff>0</xdr:colOff>
      <xdr:row>24</xdr:row>
      <xdr:rowOff>161925</xdr:rowOff>
    </xdr:to>
    <xdr:sp macro="" textlink="">
      <xdr:nvSpPr>
        <xdr:cNvPr id="1807" name="Line 13"/>
        <xdr:cNvSpPr>
          <a:spLocks noChangeShapeType="1"/>
        </xdr:cNvSpPr>
      </xdr:nvSpPr>
      <xdr:spPr bwMode="auto">
        <a:xfrm>
          <a:off x="0" y="2924175"/>
          <a:ext cx="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808" name="Line 14"/>
        <xdr:cNvSpPr>
          <a:spLocks noChangeShapeType="1"/>
        </xdr:cNvSpPr>
      </xdr:nvSpPr>
      <xdr:spPr bwMode="auto">
        <a:xfrm>
          <a:off x="0" y="2914650"/>
          <a:ext cx="0" cy="11334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809" name="Line 15"/>
        <xdr:cNvSpPr>
          <a:spLocks noChangeShapeType="1"/>
        </xdr:cNvSpPr>
      </xdr:nvSpPr>
      <xdr:spPr bwMode="auto">
        <a:xfrm>
          <a:off x="0" y="2914650"/>
          <a:ext cx="0" cy="11334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9525</xdr:rowOff>
    </xdr:from>
    <xdr:to>
      <xdr:col>0</xdr:col>
      <xdr:colOff>0</xdr:colOff>
      <xdr:row>24</xdr:row>
      <xdr:rowOff>161925</xdr:rowOff>
    </xdr:to>
    <xdr:sp macro="" textlink="">
      <xdr:nvSpPr>
        <xdr:cNvPr id="1810" name="Line 16"/>
        <xdr:cNvSpPr>
          <a:spLocks noChangeShapeType="1"/>
        </xdr:cNvSpPr>
      </xdr:nvSpPr>
      <xdr:spPr bwMode="auto">
        <a:xfrm>
          <a:off x="0" y="2924175"/>
          <a:ext cx="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25</xdr:row>
      <xdr:rowOff>9525</xdr:rowOff>
    </xdr:to>
    <xdr:sp macro="" textlink="">
      <xdr:nvSpPr>
        <xdr:cNvPr id="1811" name="Line 17"/>
        <xdr:cNvSpPr>
          <a:spLocks noChangeShapeType="1"/>
        </xdr:cNvSpPr>
      </xdr:nvSpPr>
      <xdr:spPr bwMode="auto">
        <a:xfrm>
          <a:off x="0" y="2914650"/>
          <a:ext cx="0" cy="1143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29</xdr:row>
      <xdr:rowOff>19050</xdr:rowOff>
    </xdr:to>
    <xdr:sp macro="" textlink="">
      <xdr:nvSpPr>
        <xdr:cNvPr id="1812" name="Line 18"/>
        <xdr:cNvSpPr>
          <a:spLocks noChangeShapeType="1"/>
        </xdr:cNvSpPr>
      </xdr:nvSpPr>
      <xdr:spPr bwMode="auto">
        <a:xfrm>
          <a:off x="0" y="4210050"/>
          <a:ext cx="0" cy="5048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24</xdr:row>
      <xdr:rowOff>152400</xdr:rowOff>
    </xdr:to>
    <xdr:sp macro="" textlink="">
      <xdr:nvSpPr>
        <xdr:cNvPr id="1813" name="Line 19"/>
        <xdr:cNvSpPr>
          <a:spLocks noChangeShapeType="1"/>
        </xdr:cNvSpPr>
      </xdr:nvSpPr>
      <xdr:spPr bwMode="auto">
        <a:xfrm>
          <a:off x="0" y="1781175"/>
          <a:ext cx="0" cy="22574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28</xdr:row>
      <xdr:rowOff>142875</xdr:rowOff>
    </xdr:to>
    <xdr:sp macro="" textlink="">
      <xdr:nvSpPr>
        <xdr:cNvPr id="1814" name="Line 20"/>
        <xdr:cNvSpPr>
          <a:spLocks noChangeShapeType="1"/>
        </xdr:cNvSpPr>
      </xdr:nvSpPr>
      <xdr:spPr bwMode="auto">
        <a:xfrm>
          <a:off x="0" y="4210050"/>
          <a:ext cx="0" cy="466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9525</xdr:rowOff>
    </xdr:from>
    <xdr:to>
      <xdr:col>0</xdr:col>
      <xdr:colOff>0</xdr:colOff>
      <xdr:row>28</xdr:row>
      <xdr:rowOff>152400</xdr:rowOff>
    </xdr:to>
    <xdr:sp macro="" textlink="">
      <xdr:nvSpPr>
        <xdr:cNvPr id="1815" name="Line 21"/>
        <xdr:cNvSpPr>
          <a:spLocks noChangeShapeType="1"/>
        </xdr:cNvSpPr>
      </xdr:nvSpPr>
      <xdr:spPr bwMode="auto">
        <a:xfrm>
          <a:off x="0" y="4219575"/>
          <a:ext cx="0" cy="466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28</xdr:row>
      <xdr:rowOff>161925</xdr:rowOff>
    </xdr:to>
    <xdr:sp macro="" textlink="">
      <xdr:nvSpPr>
        <xdr:cNvPr id="1816" name="Line 22"/>
        <xdr:cNvSpPr>
          <a:spLocks noChangeShapeType="1"/>
        </xdr:cNvSpPr>
      </xdr:nvSpPr>
      <xdr:spPr bwMode="auto">
        <a:xfrm>
          <a:off x="0" y="4210050"/>
          <a:ext cx="0" cy="4857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28</xdr:row>
      <xdr:rowOff>152400</xdr:rowOff>
    </xdr:to>
    <xdr:sp macro="" textlink="">
      <xdr:nvSpPr>
        <xdr:cNvPr id="1817" name="Line 23"/>
        <xdr:cNvSpPr>
          <a:spLocks noChangeShapeType="1"/>
        </xdr:cNvSpPr>
      </xdr:nvSpPr>
      <xdr:spPr bwMode="auto">
        <a:xfrm>
          <a:off x="0" y="4210050"/>
          <a:ext cx="0" cy="476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4</xdr:row>
      <xdr:rowOff>0</xdr:rowOff>
    </xdr:from>
    <xdr:to>
      <xdr:col>5</xdr:col>
      <xdr:colOff>904875</xdr:colOff>
      <xdr:row>4</xdr:row>
      <xdr:rowOff>0</xdr:rowOff>
    </xdr:to>
    <xdr:sp macro="" textlink="">
      <xdr:nvSpPr>
        <xdr:cNvPr id="1818" name="Line 24"/>
        <xdr:cNvSpPr>
          <a:spLocks noChangeShapeType="1"/>
        </xdr:cNvSpPr>
      </xdr:nvSpPr>
      <xdr:spPr bwMode="auto">
        <a:xfrm>
          <a:off x="19050" y="647700"/>
          <a:ext cx="5105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6</xdr:row>
      <xdr:rowOff>0</xdr:rowOff>
    </xdr:from>
    <xdr:to>
      <xdr:col>5</xdr:col>
      <xdr:colOff>914400</xdr:colOff>
      <xdr:row>6</xdr:row>
      <xdr:rowOff>0</xdr:rowOff>
    </xdr:to>
    <xdr:sp macro="" textlink="">
      <xdr:nvSpPr>
        <xdr:cNvPr id="1819" name="Line 25"/>
        <xdr:cNvSpPr>
          <a:spLocks noChangeShapeType="1"/>
        </xdr:cNvSpPr>
      </xdr:nvSpPr>
      <xdr:spPr bwMode="auto">
        <a:xfrm>
          <a:off x="9525" y="971550"/>
          <a:ext cx="51244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9525</xdr:rowOff>
    </xdr:to>
    <xdr:sp macro="" textlink="">
      <xdr:nvSpPr>
        <xdr:cNvPr id="1820" name="Line 26"/>
        <xdr:cNvSpPr>
          <a:spLocks noChangeShapeType="1"/>
        </xdr:cNvSpPr>
      </xdr:nvSpPr>
      <xdr:spPr bwMode="auto">
        <a:xfrm>
          <a:off x="3114675" y="1943100"/>
          <a:ext cx="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9525</xdr:rowOff>
    </xdr:to>
    <xdr:sp macro="" textlink="">
      <xdr:nvSpPr>
        <xdr:cNvPr id="1821" name="Line 27"/>
        <xdr:cNvSpPr>
          <a:spLocks noChangeShapeType="1"/>
        </xdr:cNvSpPr>
      </xdr:nvSpPr>
      <xdr:spPr bwMode="auto">
        <a:xfrm>
          <a:off x="3609975" y="1943100"/>
          <a:ext cx="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152400</xdr:rowOff>
    </xdr:to>
    <xdr:sp macro="" textlink="">
      <xdr:nvSpPr>
        <xdr:cNvPr id="1822" name="Line 28"/>
        <xdr:cNvSpPr>
          <a:spLocks noChangeShapeType="1"/>
        </xdr:cNvSpPr>
      </xdr:nvSpPr>
      <xdr:spPr bwMode="auto">
        <a:xfrm>
          <a:off x="2505075" y="647700"/>
          <a:ext cx="0" cy="3143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5</xdr:row>
      <xdr:rowOff>161925</xdr:rowOff>
    </xdr:to>
    <xdr:sp macro="" textlink="">
      <xdr:nvSpPr>
        <xdr:cNvPr id="1823" name="Line 29"/>
        <xdr:cNvSpPr>
          <a:spLocks noChangeShapeType="1"/>
        </xdr:cNvSpPr>
      </xdr:nvSpPr>
      <xdr:spPr bwMode="auto">
        <a:xfrm>
          <a:off x="3114675" y="64770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5</xdr:row>
      <xdr:rowOff>161925</xdr:rowOff>
    </xdr:to>
    <xdr:sp macro="" textlink="">
      <xdr:nvSpPr>
        <xdr:cNvPr id="1824" name="Line 30"/>
        <xdr:cNvSpPr>
          <a:spLocks noChangeShapeType="1"/>
        </xdr:cNvSpPr>
      </xdr:nvSpPr>
      <xdr:spPr bwMode="auto">
        <a:xfrm>
          <a:off x="3609975" y="64770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161925</xdr:rowOff>
    </xdr:to>
    <xdr:sp macro="" textlink="">
      <xdr:nvSpPr>
        <xdr:cNvPr id="1825" name="Line 31"/>
        <xdr:cNvSpPr>
          <a:spLocks noChangeShapeType="1"/>
        </xdr:cNvSpPr>
      </xdr:nvSpPr>
      <xdr:spPr bwMode="auto">
        <a:xfrm>
          <a:off x="4219575" y="64770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914400</xdr:colOff>
      <xdr:row>4</xdr:row>
      <xdr:rowOff>0</xdr:rowOff>
    </xdr:from>
    <xdr:to>
      <xdr:col>5</xdr:col>
      <xdr:colOff>914400</xdr:colOff>
      <xdr:row>5</xdr:row>
      <xdr:rowOff>161925</xdr:rowOff>
    </xdr:to>
    <xdr:sp macro="" textlink="">
      <xdr:nvSpPr>
        <xdr:cNvPr id="1826" name="Line 32"/>
        <xdr:cNvSpPr>
          <a:spLocks noChangeShapeType="1"/>
        </xdr:cNvSpPr>
      </xdr:nvSpPr>
      <xdr:spPr bwMode="auto">
        <a:xfrm>
          <a:off x="5133975" y="64770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161925</xdr:rowOff>
    </xdr:from>
    <xdr:to>
      <xdr:col>3</xdr:col>
      <xdr:colOff>0</xdr:colOff>
      <xdr:row>18</xdr:row>
      <xdr:rowOff>19050</xdr:rowOff>
    </xdr:to>
    <xdr:sp macro="" textlink="">
      <xdr:nvSpPr>
        <xdr:cNvPr id="1827" name="Line 33"/>
        <xdr:cNvSpPr>
          <a:spLocks noChangeShapeType="1"/>
        </xdr:cNvSpPr>
      </xdr:nvSpPr>
      <xdr:spPr bwMode="auto">
        <a:xfrm>
          <a:off x="3114675" y="2105025"/>
          <a:ext cx="0" cy="8286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152400</xdr:rowOff>
    </xdr:from>
    <xdr:to>
      <xdr:col>2</xdr:col>
      <xdr:colOff>0</xdr:colOff>
      <xdr:row>18</xdr:row>
      <xdr:rowOff>9525</xdr:rowOff>
    </xdr:to>
    <xdr:sp macro="" textlink="">
      <xdr:nvSpPr>
        <xdr:cNvPr id="1828" name="Line 34"/>
        <xdr:cNvSpPr>
          <a:spLocks noChangeShapeType="1"/>
        </xdr:cNvSpPr>
      </xdr:nvSpPr>
      <xdr:spPr bwMode="auto">
        <a:xfrm>
          <a:off x="2505075" y="2095500"/>
          <a:ext cx="0" cy="8286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161925</xdr:rowOff>
    </xdr:from>
    <xdr:to>
      <xdr:col>4</xdr:col>
      <xdr:colOff>0</xdr:colOff>
      <xdr:row>17</xdr:row>
      <xdr:rowOff>161925</xdr:rowOff>
    </xdr:to>
    <xdr:sp macro="" textlink="">
      <xdr:nvSpPr>
        <xdr:cNvPr id="1829" name="Line 35"/>
        <xdr:cNvSpPr>
          <a:spLocks noChangeShapeType="1"/>
        </xdr:cNvSpPr>
      </xdr:nvSpPr>
      <xdr:spPr bwMode="auto">
        <a:xfrm flipH="1">
          <a:off x="3609975" y="2105025"/>
          <a:ext cx="0" cy="8096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9525</xdr:colOff>
      <xdr:row>18</xdr:row>
      <xdr:rowOff>0</xdr:rowOff>
    </xdr:to>
    <xdr:sp macro="" textlink="">
      <xdr:nvSpPr>
        <xdr:cNvPr id="1830" name="Line 36"/>
        <xdr:cNvSpPr>
          <a:spLocks noChangeShapeType="1"/>
        </xdr:cNvSpPr>
      </xdr:nvSpPr>
      <xdr:spPr bwMode="auto">
        <a:xfrm>
          <a:off x="4219575" y="2105025"/>
          <a:ext cx="9525" cy="8096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161925</xdr:rowOff>
    </xdr:from>
    <xdr:to>
      <xdr:col>6</xdr:col>
      <xdr:colOff>0</xdr:colOff>
      <xdr:row>17</xdr:row>
      <xdr:rowOff>161925</xdr:rowOff>
    </xdr:to>
    <xdr:sp macro="" textlink="">
      <xdr:nvSpPr>
        <xdr:cNvPr id="1831" name="Line 37"/>
        <xdr:cNvSpPr>
          <a:spLocks noChangeShapeType="1"/>
        </xdr:cNvSpPr>
      </xdr:nvSpPr>
      <xdr:spPr bwMode="auto">
        <a:xfrm>
          <a:off x="5143500" y="2105025"/>
          <a:ext cx="0" cy="8096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9525</xdr:rowOff>
    </xdr:from>
    <xdr:to>
      <xdr:col>2</xdr:col>
      <xdr:colOff>0</xdr:colOff>
      <xdr:row>25</xdr:row>
      <xdr:rowOff>0</xdr:rowOff>
    </xdr:to>
    <xdr:sp macro="" textlink="">
      <xdr:nvSpPr>
        <xdr:cNvPr id="1832" name="Line 38"/>
        <xdr:cNvSpPr>
          <a:spLocks noChangeShapeType="1"/>
        </xdr:cNvSpPr>
      </xdr:nvSpPr>
      <xdr:spPr bwMode="auto">
        <a:xfrm>
          <a:off x="2505075" y="3086100"/>
          <a:ext cx="0" cy="962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24</xdr:row>
      <xdr:rowOff>161925</xdr:rowOff>
    </xdr:to>
    <xdr:sp macro="" textlink="">
      <xdr:nvSpPr>
        <xdr:cNvPr id="1833" name="Line 39"/>
        <xdr:cNvSpPr>
          <a:spLocks noChangeShapeType="1"/>
        </xdr:cNvSpPr>
      </xdr:nvSpPr>
      <xdr:spPr bwMode="auto">
        <a:xfrm>
          <a:off x="3114675" y="3076575"/>
          <a:ext cx="0" cy="9715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0</xdr:rowOff>
    </xdr:from>
    <xdr:to>
      <xdr:col>4</xdr:col>
      <xdr:colOff>9525</xdr:colOff>
      <xdr:row>24</xdr:row>
      <xdr:rowOff>161925</xdr:rowOff>
    </xdr:to>
    <xdr:sp macro="" textlink="">
      <xdr:nvSpPr>
        <xdr:cNvPr id="1834" name="Line 40"/>
        <xdr:cNvSpPr>
          <a:spLocks noChangeShapeType="1"/>
        </xdr:cNvSpPr>
      </xdr:nvSpPr>
      <xdr:spPr bwMode="auto">
        <a:xfrm>
          <a:off x="3619500" y="3076575"/>
          <a:ext cx="0" cy="9715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19</xdr:row>
      <xdr:rowOff>9525</xdr:rowOff>
    </xdr:from>
    <xdr:to>
      <xdr:col>5</xdr:col>
      <xdr:colOff>0</xdr:colOff>
      <xdr:row>25</xdr:row>
      <xdr:rowOff>0</xdr:rowOff>
    </xdr:to>
    <xdr:sp macro="" textlink="">
      <xdr:nvSpPr>
        <xdr:cNvPr id="1835" name="Line 41"/>
        <xdr:cNvSpPr>
          <a:spLocks noChangeShapeType="1"/>
        </xdr:cNvSpPr>
      </xdr:nvSpPr>
      <xdr:spPr bwMode="auto">
        <a:xfrm>
          <a:off x="4219575" y="3086100"/>
          <a:ext cx="0" cy="962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24</xdr:row>
      <xdr:rowOff>161925</xdr:rowOff>
    </xdr:to>
    <xdr:sp macro="" textlink="">
      <xdr:nvSpPr>
        <xdr:cNvPr id="1836" name="Line 42"/>
        <xdr:cNvSpPr>
          <a:spLocks noChangeShapeType="1"/>
        </xdr:cNvSpPr>
      </xdr:nvSpPr>
      <xdr:spPr bwMode="auto">
        <a:xfrm>
          <a:off x="5143500" y="3076575"/>
          <a:ext cx="0" cy="9715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152400</xdr:rowOff>
    </xdr:from>
    <xdr:to>
      <xdr:col>1</xdr:col>
      <xdr:colOff>9525</xdr:colOff>
      <xdr:row>26</xdr:row>
      <xdr:rowOff>19050</xdr:rowOff>
    </xdr:to>
    <xdr:sp macro="" textlink="">
      <xdr:nvSpPr>
        <xdr:cNvPr id="1837" name="Line 43"/>
        <xdr:cNvSpPr>
          <a:spLocks noChangeShapeType="1"/>
        </xdr:cNvSpPr>
      </xdr:nvSpPr>
      <xdr:spPr bwMode="auto">
        <a:xfrm>
          <a:off x="323850" y="1123950"/>
          <a:ext cx="9525" cy="3105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28</xdr:row>
      <xdr:rowOff>161925</xdr:rowOff>
    </xdr:to>
    <xdr:sp macro="" textlink="">
      <xdr:nvSpPr>
        <xdr:cNvPr id="1838" name="Line 44"/>
        <xdr:cNvSpPr>
          <a:spLocks noChangeShapeType="1"/>
        </xdr:cNvSpPr>
      </xdr:nvSpPr>
      <xdr:spPr bwMode="auto">
        <a:xfrm>
          <a:off x="2505075" y="4371975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9525</xdr:rowOff>
    </xdr:from>
    <xdr:to>
      <xdr:col>3</xdr:col>
      <xdr:colOff>0</xdr:colOff>
      <xdr:row>29</xdr:row>
      <xdr:rowOff>9525</xdr:rowOff>
    </xdr:to>
    <xdr:sp macro="" textlink="">
      <xdr:nvSpPr>
        <xdr:cNvPr id="1839" name="Line 45"/>
        <xdr:cNvSpPr>
          <a:spLocks noChangeShapeType="1"/>
        </xdr:cNvSpPr>
      </xdr:nvSpPr>
      <xdr:spPr bwMode="auto">
        <a:xfrm>
          <a:off x="3114675" y="438150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9525</xdr:rowOff>
    </xdr:from>
    <xdr:to>
      <xdr:col>4</xdr:col>
      <xdr:colOff>9525</xdr:colOff>
      <xdr:row>28</xdr:row>
      <xdr:rowOff>161925</xdr:rowOff>
    </xdr:to>
    <xdr:sp macro="" textlink="">
      <xdr:nvSpPr>
        <xdr:cNvPr id="1840" name="Line 46"/>
        <xdr:cNvSpPr>
          <a:spLocks noChangeShapeType="1"/>
        </xdr:cNvSpPr>
      </xdr:nvSpPr>
      <xdr:spPr bwMode="auto">
        <a:xfrm>
          <a:off x="3619500" y="4381500"/>
          <a:ext cx="0" cy="3143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27</xdr:row>
      <xdr:rowOff>28575</xdr:rowOff>
    </xdr:from>
    <xdr:to>
      <xdr:col>5</xdr:col>
      <xdr:colOff>0</xdr:colOff>
      <xdr:row>29</xdr:row>
      <xdr:rowOff>9525</xdr:rowOff>
    </xdr:to>
    <xdr:sp macro="" textlink="">
      <xdr:nvSpPr>
        <xdr:cNvPr id="1841" name="Line 47"/>
        <xdr:cNvSpPr>
          <a:spLocks noChangeShapeType="1"/>
        </xdr:cNvSpPr>
      </xdr:nvSpPr>
      <xdr:spPr bwMode="auto">
        <a:xfrm>
          <a:off x="4219575" y="4400550"/>
          <a:ext cx="0" cy="3048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161925</xdr:rowOff>
    </xdr:to>
    <xdr:sp macro="" textlink="">
      <xdr:nvSpPr>
        <xdr:cNvPr id="1842" name="Line 48"/>
        <xdr:cNvSpPr>
          <a:spLocks noChangeShapeType="1"/>
        </xdr:cNvSpPr>
      </xdr:nvSpPr>
      <xdr:spPr bwMode="auto">
        <a:xfrm>
          <a:off x="5143500" y="4371975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9525</xdr:rowOff>
    </xdr:from>
    <xdr:to>
      <xdr:col>1</xdr:col>
      <xdr:colOff>9525</xdr:colOff>
      <xdr:row>28</xdr:row>
      <xdr:rowOff>161925</xdr:rowOff>
    </xdr:to>
    <xdr:sp macro="" textlink="">
      <xdr:nvSpPr>
        <xdr:cNvPr id="1843" name="Line 49"/>
        <xdr:cNvSpPr>
          <a:spLocks noChangeShapeType="1"/>
        </xdr:cNvSpPr>
      </xdr:nvSpPr>
      <xdr:spPr bwMode="auto">
        <a:xfrm>
          <a:off x="323850" y="4381500"/>
          <a:ext cx="9525" cy="3143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9525</xdr:colOff>
      <xdr:row>5</xdr:row>
      <xdr:rowOff>161925</xdr:rowOff>
    </xdr:to>
    <xdr:sp macro="" textlink="">
      <xdr:nvSpPr>
        <xdr:cNvPr id="1844" name="Line 50"/>
        <xdr:cNvSpPr>
          <a:spLocks noChangeShapeType="1"/>
        </xdr:cNvSpPr>
      </xdr:nvSpPr>
      <xdr:spPr bwMode="auto">
        <a:xfrm>
          <a:off x="323850" y="647700"/>
          <a:ext cx="9525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11</xdr:row>
      <xdr:rowOff>161925</xdr:rowOff>
    </xdr:to>
    <xdr:sp macro="" textlink="">
      <xdr:nvSpPr>
        <xdr:cNvPr id="1845" name="Line 51"/>
        <xdr:cNvSpPr>
          <a:spLocks noChangeShapeType="1"/>
        </xdr:cNvSpPr>
      </xdr:nvSpPr>
      <xdr:spPr bwMode="auto">
        <a:xfrm flipV="1">
          <a:off x="2505075" y="1123950"/>
          <a:ext cx="0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152400</xdr:rowOff>
    </xdr:from>
    <xdr:to>
      <xdr:col>3</xdr:col>
      <xdr:colOff>0</xdr:colOff>
      <xdr:row>12</xdr:row>
      <xdr:rowOff>9525</xdr:rowOff>
    </xdr:to>
    <xdr:sp macro="" textlink="">
      <xdr:nvSpPr>
        <xdr:cNvPr id="1846" name="Line 52"/>
        <xdr:cNvSpPr>
          <a:spLocks noChangeShapeType="1"/>
        </xdr:cNvSpPr>
      </xdr:nvSpPr>
      <xdr:spPr bwMode="auto">
        <a:xfrm flipV="1">
          <a:off x="3114675" y="1123950"/>
          <a:ext cx="0" cy="8286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152400</xdr:rowOff>
    </xdr:from>
    <xdr:to>
      <xdr:col>4</xdr:col>
      <xdr:colOff>0</xdr:colOff>
      <xdr:row>11</xdr:row>
      <xdr:rowOff>161925</xdr:rowOff>
    </xdr:to>
    <xdr:sp macro="" textlink="">
      <xdr:nvSpPr>
        <xdr:cNvPr id="1847" name="Line 53"/>
        <xdr:cNvSpPr>
          <a:spLocks noChangeShapeType="1"/>
        </xdr:cNvSpPr>
      </xdr:nvSpPr>
      <xdr:spPr bwMode="auto">
        <a:xfrm flipV="1">
          <a:off x="3609975" y="1123950"/>
          <a:ext cx="0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6</xdr:row>
      <xdr:rowOff>161925</xdr:rowOff>
    </xdr:from>
    <xdr:to>
      <xdr:col>5</xdr:col>
      <xdr:colOff>9525</xdr:colOff>
      <xdr:row>12</xdr:row>
      <xdr:rowOff>9525</xdr:rowOff>
    </xdr:to>
    <xdr:sp macro="" textlink="">
      <xdr:nvSpPr>
        <xdr:cNvPr id="1848" name="Line 54"/>
        <xdr:cNvSpPr>
          <a:spLocks noChangeShapeType="1"/>
        </xdr:cNvSpPr>
      </xdr:nvSpPr>
      <xdr:spPr bwMode="auto">
        <a:xfrm flipV="1">
          <a:off x="4229100" y="1133475"/>
          <a:ext cx="0" cy="819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11</xdr:row>
      <xdr:rowOff>161925</xdr:rowOff>
    </xdr:to>
    <xdr:sp macro="" textlink="">
      <xdr:nvSpPr>
        <xdr:cNvPr id="1849" name="Line 55"/>
        <xdr:cNvSpPr>
          <a:spLocks noChangeShapeType="1"/>
        </xdr:cNvSpPr>
      </xdr:nvSpPr>
      <xdr:spPr bwMode="auto">
        <a:xfrm flipH="1" flipV="1">
          <a:off x="5143500" y="1104900"/>
          <a:ext cx="0" cy="838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activeCell="K19" sqref="K19"/>
    </sheetView>
  </sheetViews>
  <sheetFormatPr defaultRowHeight="12.75" x14ac:dyDescent="0.2"/>
  <cols>
    <col min="1" max="1" width="4.85546875" customWidth="1"/>
    <col min="2" max="2" width="32.7109375" customWidth="1"/>
    <col min="4" max="4" width="7.42578125" customWidth="1"/>
    <col min="6" max="6" width="13.85546875" customWidth="1"/>
  </cols>
  <sheetData>
    <row r="2" spans="1:8" x14ac:dyDescent="0.2">
      <c r="A2" s="1"/>
      <c r="B2" s="1"/>
      <c r="C2" s="1" t="s">
        <v>0</v>
      </c>
      <c r="D2" s="1"/>
      <c r="E2" s="1"/>
      <c r="F2" s="1"/>
      <c r="G2" s="1"/>
    </row>
    <row r="3" spans="1:8" x14ac:dyDescent="0.2">
      <c r="A3" s="1"/>
      <c r="B3" s="1" t="s">
        <v>1</v>
      </c>
      <c r="C3" s="1"/>
      <c r="D3" s="1" t="s">
        <v>52</v>
      </c>
      <c r="F3" s="1"/>
    </row>
    <row r="5" spans="1:8" x14ac:dyDescent="0.2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</row>
    <row r="6" spans="1:8" x14ac:dyDescent="0.2">
      <c r="H6">
        <v>57</v>
      </c>
    </row>
    <row r="7" spans="1:8" x14ac:dyDescent="0.2">
      <c r="C7" s="1" t="s">
        <v>8</v>
      </c>
    </row>
    <row r="8" spans="1:8" x14ac:dyDescent="0.2">
      <c r="A8" t="s">
        <v>9</v>
      </c>
      <c r="B8" t="s">
        <v>58</v>
      </c>
      <c r="C8" t="s">
        <v>10</v>
      </c>
      <c r="D8" s="2">
        <v>0</v>
      </c>
      <c r="E8">
        <v>20</v>
      </c>
      <c r="F8" s="2">
        <f>+D8*E8*H6</f>
        <v>0</v>
      </c>
    </row>
    <row r="9" spans="1:8" x14ac:dyDescent="0.2">
      <c r="A9" t="s">
        <v>11</v>
      </c>
      <c r="B9" t="s">
        <v>12</v>
      </c>
      <c r="C9" t="s">
        <v>13</v>
      </c>
      <c r="D9">
        <v>0</v>
      </c>
      <c r="E9">
        <v>10</v>
      </c>
      <c r="F9" s="2">
        <f>+D9*E9*H6</f>
        <v>0</v>
      </c>
    </row>
    <row r="10" spans="1:8" x14ac:dyDescent="0.2">
      <c r="A10" t="s">
        <v>14</v>
      </c>
      <c r="B10" t="s">
        <v>60</v>
      </c>
      <c r="C10" t="s">
        <v>15</v>
      </c>
      <c r="D10">
        <v>0</v>
      </c>
      <c r="E10">
        <v>70</v>
      </c>
      <c r="F10" s="2">
        <f>+D10*E10*H6</f>
        <v>0</v>
      </c>
    </row>
    <row r="11" spans="1:8" x14ac:dyDescent="0.2">
      <c r="A11" t="s">
        <v>16</v>
      </c>
      <c r="B11" t="s">
        <v>17</v>
      </c>
      <c r="C11" t="s">
        <v>15</v>
      </c>
      <c r="D11">
        <v>0</v>
      </c>
      <c r="E11">
        <v>20</v>
      </c>
      <c r="F11" s="2">
        <f>+D11*E11*H6</f>
        <v>0</v>
      </c>
    </row>
    <row r="12" spans="1:8" x14ac:dyDescent="0.2">
      <c r="A12" t="s">
        <v>18</v>
      </c>
      <c r="B12" t="s">
        <v>19</v>
      </c>
      <c r="C12" t="s">
        <v>10</v>
      </c>
      <c r="D12" s="3">
        <v>0</v>
      </c>
      <c r="E12">
        <v>10</v>
      </c>
      <c r="F12" s="2">
        <f>+D12*E12*H6</f>
        <v>0</v>
      </c>
    </row>
    <row r="13" spans="1:8" x14ac:dyDescent="0.2">
      <c r="A13" s="1"/>
      <c r="B13" s="1"/>
      <c r="C13" s="1" t="s">
        <v>20</v>
      </c>
      <c r="D13" s="1"/>
      <c r="E13" s="1"/>
      <c r="G13" s="1">
        <f>SUM(F8:F12)</f>
        <v>0</v>
      </c>
    </row>
    <row r="14" spans="1:8" x14ac:dyDescent="0.2">
      <c r="A14" t="s">
        <v>9</v>
      </c>
      <c r="B14" t="s">
        <v>21</v>
      </c>
      <c r="C14" t="s">
        <v>15</v>
      </c>
      <c r="D14">
        <v>1</v>
      </c>
      <c r="E14">
        <v>65</v>
      </c>
      <c r="F14" s="2">
        <f>+D14*E14*H6</f>
        <v>3705</v>
      </c>
    </row>
    <row r="15" spans="1:8" x14ac:dyDescent="0.2">
      <c r="A15" t="s">
        <v>11</v>
      </c>
      <c r="B15" t="s">
        <v>22</v>
      </c>
      <c r="C15" t="s">
        <v>23</v>
      </c>
      <c r="D15">
        <v>25</v>
      </c>
      <c r="E15">
        <v>1</v>
      </c>
      <c r="F15" s="2">
        <f>+D15*E15*H6</f>
        <v>1425</v>
      </c>
    </row>
    <row r="16" spans="1:8" x14ac:dyDescent="0.2">
      <c r="A16" t="s">
        <v>14</v>
      </c>
      <c r="B16" t="s">
        <v>24</v>
      </c>
      <c r="C16" t="s">
        <v>23</v>
      </c>
      <c r="D16">
        <v>25</v>
      </c>
      <c r="E16">
        <v>2</v>
      </c>
      <c r="F16" s="2">
        <f>+D16*E16*H6</f>
        <v>2850</v>
      </c>
    </row>
    <row r="17" spans="1:12" x14ac:dyDescent="0.2">
      <c r="A17" t="s">
        <v>16</v>
      </c>
      <c r="B17" t="s">
        <v>25</v>
      </c>
      <c r="C17" t="s">
        <v>15</v>
      </c>
      <c r="D17">
        <v>1</v>
      </c>
      <c r="E17">
        <v>15</v>
      </c>
      <c r="F17" s="2">
        <f>+D17*E17*H6</f>
        <v>855</v>
      </c>
    </row>
    <row r="18" spans="1:12" x14ac:dyDescent="0.2">
      <c r="A18" t="s">
        <v>18</v>
      </c>
      <c r="B18" t="s">
        <v>59</v>
      </c>
      <c r="C18" t="s">
        <v>15</v>
      </c>
      <c r="D18">
        <v>0</v>
      </c>
      <c r="E18">
        <v>55</v>
      </c>
      <c r="F18" s="2">
        <f>+D18*E18*H6</f>
        <v>0</v>
      </c>
      <c r="L18" s="3"/>
    </row>
    <row r="19" spans="1:12" x14ac:dyDescent="0.2">
      <c r="A19" s="1"/>
      <c r="B19" s="1"/>
      <c r="C19" s="1" t="s">
        <v>26</v>
      </c>
      <c r="D19" s="1"/>
      <c r="E19" s="1"/>
      <c r="G19" s="1">
        <f>SUM(F14:F18)</f>
        <v>8835</v>
      </c>
    </row>
    <row r="20" spans="1:12" x14ac:dyDescent="0.2">
      <c r="A20" t="s">
        <v>9</v>
      </c>
      <c r="B20" t="s">
        <v>50</v>
      </c>
      <c r="C20" t="s">
        <v>23</v>
      </c>
      <c r="D20">
        <v>0</v>
      </c>
      <c r="E20">
        <v>22</v>
      </c>
      <c r="F20" s="2">
        <f>+D20*E20*H6</f>
        <v>0</v>
      </c>
    </row>
    <row r="21" spans="1:12" x14ac:dyDescent="0.2">
      <c r="A21" t="s">
        <v>11</v>
      </c>
      <c r="B21" t="s">
        <v>27</v>
      </c>
      <c r="C21" t="s">
        <v>23</v>
      </c>
      <c r="D21">
        <v>0</v>
      </c>
      <c r="E21">
        <v>2</v>
      </c>
      <c r="F21" s="2">
        <f>+D21*E21*H6</f>
        <v>0</v>
      </c>
      <c r="K21">
        <v>0</v>
      </c>
    </row>
    <row r="22" spans="1:12" x14ac:dyDescent="0.2">
      <c r="A22" t="s">
        <v>14</v>
      </c>
      <c r="B22" t="s">
        <v>28</v>
      </c>
      <c r="C22" t="s">
        <v>23</v>
      </c>
      <c r="D22">
        <v>0</v>
      </c>
      <c r="E22">
        <v>1</v>
      </c>
      <c r="F22" s="2">
        <f>+D22*E22*H6</f>
        <v>0</v>
      </c>
    </row>
    <row r="23" spans="1:12" x14ac:dyDescent="0.2">
      <c r="A23" t="s">
        <v>16</v>
      </c>
      <c r="B23" t="s">
        <v>29</v>
      </c>
      <c r="C23" t="s">
        <v>23</v>
      </c>
      <c r="D23">
        <v>0</v>
      </c>
      <c r="E23">
        <v>1</v>
      </c>
      <c r="F23" s="2">
        <f>+D23*E23*H6</f>
        <v>0</v>
      </c>
    </row>
    <row r="24" spans="1:12" x14ac:dyDescent="0.2">
      <c r="A24" t="s">
        <v>18</v>
      </c>
      <c r="B24" t="s">
        <v>30</v>
      </c>
      <c r="C24" t="s">
        <v>15</v>
      </c>
      <c r="D24">
        <v>0</v>
      </c>
      <c r="E24">
        <v>30</v>
      </c>
      <c r="F24" s="2">
        <f>+D24*E24*H6</f>
        <v>0</v>
      </c>
    </row>
    <row r="25" spans="1:12" x14ac:dyDescent="0.2">
      <c r="A25" t="s">
        <v>31</v>
      </c>
      <c r="B25" t="s">
        <v>32</v>
      </c>
      <c r="C25" t="s">
        <v>23</v>
      </c>
      <c r="D25">
        <v>0</v>
      </c>
      <c r="E25">
        <v>4</v>
      </c>
      <c r="F25" s="2">
        <f>+D25*E25*H6</f>
        <v>0</v>
      </c>
    </row>
    <row r="26" spans="1:12" x14ac:dyDescent="0.2">
      <c r="G26" s="1">
        <f>SUM(F20:F25)</f>
        <v>0</v>
      </c>
    </row>
    <row r="27" spans="1:12" x14ac:dyDescent="0.2">
      <c r="A27" s="1"/>
      <c r="B27" s="1"/>
      <c r="C27" s="1" t="s">
        <v>33</v>
      </c>
      <c r="D27" s="1"/>
      <c r="E27" s="1"/>
      <c r="G27" s="1"/>
    </row>
    <row r="28" spans="1:12" x14ac:dyDescent="0.2">
      <c r="A28" t="s">
        <v>9</v>
      </c>
      <c r="B28" t="s">
        <v>34</v>
      </c>
      <c r="C28" t="s">
        <v>23</v>
      </c>
      <c r="D28">
        <v>0</v>
      </c>
      <c r="E28">
        <v>12</v>
      </c>
      <c r="F28" s="2">
        <f>+D28*E28*H6</f>
        <v>0</v>
      </c>
    </row>
    <row r="29" spans="1:12" x14ac:dyDescent="0.2">
      <c r="A29" t="s">
        <v>11</v>
      </c>
      <c r="B29" t="s">
        <v>35</v>
      </c>
      <c r="C29" t="s">
        <v>15</v>
      </c>
      <c r="D29">
        <v>0</v>
      </c>
      <c r="E29">
        <v>0</v>
      </c>
      <c r="F29" s="2">
        <f>+D29*E29*H6</f>
        <v>0</v>
      </c>
    </row>
    <row r="30" spans="1:12" s="1" customFormat="1" x14ac:dyDescent="0.2">
      <c r="A30"/>
      <c r="B30"/>
      <c r="C30"/>
      <c r="D30"/>
      <c r="E30"/>
      <c r="F30"/>
      <c r="G30" s="1">
        <f>SUM(F28:F29)</f>
        <v>0</v>
      </c>
      <c r="H30"/>
    </row>
    <row r="31" spans="1:12" x14ac:dyDescent="0.2">
      <c r="A31" s="1"/>
      <c r="B31" s="1" t="s">
        <v>36</v>
      </c>
      <c r="C31" s="1"/>
      <c r="D31" s="1"/>
      <c r="E31" s="1"/>
      <c r="F31" s="1">
        <f>SUM(F8:F30)</f>
        <v>8835</v>
      </c>
    </row>
    <row r="32" spans="1:12" x14ac:dyDescent="0.2">
      <c r="A32" s="1"/>
      <c r="B32" s="1" t="s">
        <v>37</v>
      </c>
      <c r="C32" s="1"/>
      <c r="D32" s="1"/>
      <c r="E32" s="1"/>
      <c r="F32" s="1"/>
      <c r="G32" s="1"/>
    </row>
    <row r="33" spans="1:7" x14ac:dyDescent="0.2">
      <c r="B33" t="s">
        <v>55</v>
      </c>
      <c r="C33" t="s">
        <v>15</v>
      </c>
      <c r="D33">
        <v>1</v>
      </c>
      <c r="E33">
        <v>250</v>
      </c>
      <c r="F33" s="2">
        <f>+D33*E33*H6</f>
        <v>14250</v>
      </c>
    </row>
    <row r="34" spans="1:7" x14ac:dyDescent="0.2">
      <c r="B34" t="s">
        <v>54</v>
      </c>
      <c r="C34" t="s">
        <v>15</v>
      </c>
      <c r="D34">
        <v>0</v>
      </c>
      <c r="E34">
        <v>150</v>
      </c>
      <c r="F34" s="2">
        <f>+D34*E34*H6</f>
        <v>0</v>
      </c>
    </row>
    <row r="35" spans="1:7" x14ac:dyDescent="0.2">
      <c r="B35" t="s">
        <v>53</v>
      </c>
      <c r="C35" t="s">
        <v>23</v>
      </c>
      <c r="D35">
        <v>35</v>
      </c>
      <c r="E35">
        <v>1</v>
      </c>
      <c r="F35" s="2">
        <f>+D35*E35*H6</f>
        <v>1995</v>
      </c>
    </row>
    <row r="36" spans="1:7" x14ac:dyDescent="0.2">
      <c r="B36" t="s">
        <v>51</v>
      </c>
      <c r="C36" t="s">
        <v>15</v>
      </c>
      <c r="D36">
        <v>4</v>
      </c>
      <c r="E36">
        <v>3</v>
      </c>
      <c r="F36" s="2">
        <f>+D36*E36*H6</f>
        <v>684</v>
      </c>
      <c r="G36" s="1"/>
    </row>
    <row r="37" spans="1:7" x14ac:dyDescent="0.2">
      <c r="B37" t="s">
        <v>38</v>
      </c>
      <c r="C37" t="s">
        <v>15</v>
      </c>
      <c r="D37">
        <v>1</v>
      </c>
      <c r="E37">
        <v>11</v>
      </c>
      <c r="F37" s="2">
        <f>+D37*E37*H6</f>
        <v>627</v>
      </c>
      <c r="G37" s="1"/>
    </row>
    <row r="38" spans="1:7" x14ac:dyDescent="0.2">
      <c r="B38" t="s">
        <v>39</v>
      </c>
      <c r="C38" t="s">
        <v>15</v>
      </c>
      <c r="D38">
        <v>2</v>
      </c>
      <c r="E38">
        <v>10</v>
      </c>
      <c r="F38" s="2">
        <f>+D38*E38*H6</f>
        <v>1140</v>
      </c>
    </row>
    <row r="39" spans="1:7" x14ac:dyDescent="0.2">
      <c r="B39" t="s">
        <v>40</v>
      </c>
      <c r="C39" t="s">
        <v>15</v>
      </c>
      <c r="D39">
        <v>1</v>
      </c>
      <c r="E39">
        <v>30</v>
      </c>
      <c r="F39" s="2">
        <f>+D39*E39*H6</f>
        <v>1710</v>
      </c>
    </row>
    <row r="40" spans="1:7" x14ac:dyDescent="0.2">
      <c r="B40" t="s">
        <v>41</v>
      </c>
      <c r="C40" t="s">
        <v>23</v>
      </c>
      <c r="D40">
        <v>25</v>
      </c>
      <c r="E40">
        <v>1</v>
      </c>
      <c r="F40" s="2">
        <f>+D40*E40*H6</f>
        <v>1425</v>
      </c>
    </row>
    <row r="41" spans="1:7" x14ac:dyDescent="0.2">
      <c r="B41" t="s">
        <v>56</v>
      </c>
      <c r="C41" t="s">
        <v>15</v>
      </c>
      <c r="D41">
        <v>0</v>
      </c>
      <c r="E41">
        <v>90</v>
      </c>
      <c r="F41" s="2">
        <f>+D41*E41*H6</f>
        <v>0</v>
      </c>
    </row>
    <row r="42" spans="1:7" x14ac:dyDescent="0.2">
      <c r="B42" t="s">
        <v>42</v>
      </c>
      <c r="C42" t="s">
        <v>15</v>
      </c>
      <c r="D42">
        <v>27</v>
      </c>
      <c r="E42">
        <v>1</v>
      </c>
      <c r="F42" s="2">
        <f>+D42*E42*H6</f>
        <v>1539</v>
      </c>
    </row>
    <row r="43" spans="1:7" x14ac:dyDescent="0.2">
      <c r="B43" t="s">
        <v>57</v>
      </c>
      <c r="C43" t="s">
        <v>15</v>
      </c>
      <c r="D43">
        <v>0</v>
      </c>
      <c r="E43">
        <v>75</v>
      </c>
      <c r="F43" s="2">
        <f>+D43*E43*H6</f>
        <v>0</v>
      </c>
    </row>
    <row r="44" spans="1:7" x14ac:dyDescent="0.2">
      <c r="B44" t="s">
        <v>43</v>
      </c>
      <c r="C44" t="s">
        <v>15</v>
      </c>
      <c r="D44">
        <v>0</v>
      </c>
      <c r="E44">
        <v>2</v>
      </c>
      <c r="F44" s="2">
        <f>+D44*E44*H6</f>
        <v>0</v>
      </c>
    </row>
    <row r="45" spans="1:7" x14ac:dyDescent="0.2">
      <c r="B45" t="s">
        <v>44</v>
      </c>
      <c r="C45" t="s">
        <v>15</v>
      </c>
      <c r="D45">
        <v>0</v>
      </c>
      <c r="E45">
        <v>10</v>
      </c>
      <c r="F45" s="2">
        <f>+D45*E45*H6</f>
        <v>0</v>
      </c>
    </row>
    <row r="46" spans="1:7" x14ac:dyDescent="0.2">
      <c r="B46" t="s">
        <v>45</v>
      </c>
      <c r="C46" t="s">
        <v>15</v>
      </c>
      <c r="D46">
        <v>1</v>
      </c>
      <c r="E46">
        <v>55</v>
      </c>
      <c r="F46" s="2">
        <f>+D46*E46*H6</f>
        <v>3135</v>
      </c>
    </row>
    <row r="47" spans="1:7" x14ac:dyDescent="0.2">
      <c r="B47" t="s">
        <v>46</v>
      </c>
      <c r="F47" s="2">
        <f>SUM(F33:F46)</f>
        <v>26505</v>
      </c>
    </row>
    <row r="48" spans="1:7" x14ac:dyDescent="0.2">
      <c r="A48" s="1"/>
      <c r="B48" s="1" t="s">
        <v>47</v>
      </c>
      <c r="C48" s="1"/>
      <c r="D48" s="1"/>
      <c r="E48" s="1"/>
      <c r="F48" s="1">
        <f>+F47*0.05</f>
        <v>1325.25</v>
      </c>
    </row>
    <row r="49" spans="1:6" x14ac:dyDescent="0.2">
      <c r="A49" s="1"/>
      <c r="B49" s="1" t="s">
        <v>48</v>
      </c>
      <c r="C49" s="1"/>
      <c r="D49" s="1"/>
      <c r="E49" s="1"/>
      <c r="F49" s="1">
        <f>+F31+F47+F48</f>
        <v>36665.25</v>
      </c>
    </row>
    <row r="50" spans="1:6" x14ac:dyDescent="0.2">
      <c r="B50" t="s">
        <v>49</v>
      </c>
    </row>
    <row r="51" spans="1:6" x14ac:dyDescent="0.2">
      <c r="A51" s="1"/>
      <c r="B51" s="1"/>
      <c r="C51" s="1"/>
      <c r="D51" s="1"/>
      <c r="E51" s="1"/>
      <c r="F51" s="1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2010-06-17T03:56:56Z</cp:lastPrinted>
  <dcterms:created xsi:type="dcterms:W3CDTF">2010-05-28T14:18:35Z</dcterms:created>
  <dcterms:modified xsi:type="dcterms:W3CDTF">2017-06-01T17:09:39Z</dcterms:modified>
</cp:coreProperties>
</file>